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U27" i="1" l="1"/>
  <c r="V27" i="1"/>
  <c r="N27" i="1"/>
  <c r="S13" i="1" l="1"/>
  <c r="U20" i="1" l="1"/>
  <c r="N20" i="1"/>
  <c r="V20" i="1" l="1"/>
  <c r="S9" i="1"/>
  <c r="U19" i="1" l="1"/>
  <c r="N19" i="1"/>
  <c r="V19" i="1" l="1"/>
  <c r="N38" i="1"/>
  <c r="U39" i="1"/>
  <c r="N39" i="1"/>
  <c r="U38" i="1"/>
  <c r="V39" i="1" l="1"/>
  <c r="V38" i="1"/>
  <c r="U31" i="1"/>
  <c r="U30" i="1"/>
  <c r="U22" i="1" l="1"/>
  <c r="N22" i="1"/>
  <c r="V22" i="1" l="1"/>
  <c r="S33" i="1"/>
  <c r="U29" i="1"/>
  <c r="N29" i="1"/>
  <c r="V29" i="1" l="1"/>
  <c r="N6" i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V28" i="1"/>
  <c r="N21" i="1"/>
  <c r="N17" i="1" l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8" i="1"/>
  <c r="N12" i="1"/>
  <c r="N11" i="1"/>
  <c r="V9" i="1" l="1"/>
  <c r="V7" i="1"/>
  <c r="V13" i="1"/>
  <c r="V16" i="1"/>
  <c r="V15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18" i="1" l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<sst xmlns="http://schemas.openxmlformats.org/spreadsheetml/2006/main" count="129" uniqueCount="76">
  <si>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</si>
  <si>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</si>
  <si>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</si>
  <si>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</si>
  <si>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</si>
  <si>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</si>
  <si>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</si>
  <si>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</si>
  <si>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</si>
  <si>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</si>
  <si>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</si>
  <si>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</si>
  <si>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</si>
  <si>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</si>
  <si>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</si>
  <si>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</si>
  <si>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</si>
  <si>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</si>
  <si>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</si>
  <si>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</si>
  <si>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</si>
  <si>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</si>
  <si>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</si>
  <si>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</si>
  <si>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</si>
  <si>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</si>
  <si>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</si>
  <si>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</si>
  <si>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</si>
  <si>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</si>
  <si>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</si>
  <si>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</si>
  <si>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</si>
  <si>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</si>
  <si>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</si>
  <si>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</si>
  <si>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</si>
  <si>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</si>
  <si>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</si>
  <si>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</si>
  <si>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</si>
  <si>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</si>
  <si>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</si>
  <si>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</si>
  <si>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</si>
  <si>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</si>
  <si>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</si>
  <si>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</si>
  <si>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</si>
  <si>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</si>
  <si>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</si>
  <si>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</si>
  <si>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</si>
  <si>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</si>
  <si>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</si>
  <si>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</si>
  <si>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</si>
  <si>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</si>
  <si>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</si>
  <si>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</si>
  <si>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</si>
  <si>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</si>
  <si>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</si>
  <si>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</si>
  <si>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</si>
  <si>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</si>
  <si>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</si>
  <si>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</si>
  <si>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</si>
  <si>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</si>
  <si>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</si>
  <si>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</si>
  <si>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Veronica Margarita Arevalo López </t>
  </si>
  <si>
    <t>Asistente
Profesional II</t>
  </si>
  <si>
    <t xml:space="preserve">Heidy Yesenia Chavez Mejia </t>
  </si>
  <si>
    <t xml:space="preserve">NÓMINA DEL MES DE NOVIEMBRE 2019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</si>
</sst>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933087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118" zoomScaleNormal="118" workbookViewId="0">
      <pane xSplit="2" topLeftCell="C1" activePane="topRight" state="frozen"/>
      <selection pane="topRight" activeCell="C8" sqref="C8:W8"/>
    </sheetView>
  </sheetViews>
  <sheetFormatPr baseColWidth="10" defaultRowHeight="15" x14ac:dyDescent="0.25"/>
  <cols>
    <col min="1" max="1" width="4.28515625" customWidth="1"/>
    <col min="2" max="2" width="4.7109375" customWidth="1"/>
    <col min="3" max="3" width="18.710937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61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49</v>
      </c>
      <c r="T5" s="3" t="s">
        <v>16</v>
      </c>
      <c r="U5" s="2" t="s">
        <v>17</v>
      </c>
      <c r="V5" s="8" t="s">
        <v>20</v>
      </c>
      <c r="W5" s="18" t="s">
        <v>70</v>
      </c>
    </row>
    <row r="6" spans="1:23" ht="27" customHeight="1" x14ac:dyDescent="0.25">
      <c r="A6" s="6"/>
      <c r="B6" s="3">
        <v>1</v>
      </c>
      <c r="C6" s="2" t="s">
        <v>56</v>
      </c>
      <c r="D6" s="2" t="s">
        <v>57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23220</v>
      </c>
    </row>
    <row r="7" spans="1:23" ht="27" customHeight="1" x14ac:dyDescent="0.25">
      <c r="A7" s="6"/>
      <c r="B7" s="3">
        <v>2</v>
      </c>
      <c r="C7" s="2" t="s">
        <v>53</v>
      </c>
      <c r="D7" s="2" t="s">
        <v>58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23220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4285.7</f>
        <v>4285.7</v>
      </c>
      <c r="T9" s="5">
        <v>249.75</v>
      </c>
      <c r="U9" s="5">
        <f>SUM(P9:T9)</f>
        <v>5971.66</v>
      </c>
      <c r="V9" s="10">
        <f t="shared" si="1"/>
        <v>2603.34</v>
      </c>
      <c r="W9" s="5">
        <v>0</v>
      </c>
    </row>
    <row r="10" spans="1:23" ht="23.25" customHeight="1" x14ac:dyDescent="0.25">
      <c r="B10" s="3">
        <v>5</v>
      </c>
      <c r="C10" s="2" t="s">
        <v>65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62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>N12-U12</f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90+2352.33</f>
        <v>2442.33</v>
      </c>
      <c r="T13" s="5">
        <v>542.42999999999995</v>
      </c>
      <c r="U13" s="5">
        <f t="shared" si="3"/>
        <v>6494.57</v>
      </c>
      <c r="V13" s="10">
        <f t="shared" si="1"/>
        <v>11836.43</v>
      </c>
      <c r="W13" s="5">
        <v>0</v>
      </c>
    </row>
    <row r="14" spans="1:23" ht="24.75" customHeight="1" x14ac:dyDescent="0.25">
      <c r="B14" s="3">
        <v>9</v>
      </c>
      <c r="C14" s="2" t="s">
        <v>64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51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1048.27</v>
      </c>
      <c r="T15" s="5">
        <v>158.85</v>
      </c>
      <c r="U15" s="5">
        <f t="shared" si="3"/>
        <v>1952.0499999999997</v>
      </c>
      <c r="V15" s="10">
        <f t="shared" ref="V15:V17" si="4">N15-U15</f>
        <v>3592.9500000000003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877.98</v>
      </c>
      <c r="T16" s="5">
        <v>173.85</v>
      </c>
      <c r="U16" s="5">
        <f t="shared" si="3"/>
        <v>1806.85</v>
      </c>
      <c r="V16" s="10">
        <f t="shared" si="4"/>
        <v>4238.1499999999996</v>
      </c>
      <c r="W16" s="5">
        <v>0</v>
      </c>
    </row>
    <row r="17" spans="1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1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1029.06</v>
      </c>
      <c r="T18" s="5">
        <v>145.22999999999999</v>
      </c>
      <c r="U18" s="5">
        <f t="shared" si="5"/>
        <v>1774.29</v>
      </c>
      <c r="V18" s="10">
        <f t="shared" ref="V18:V20" si="6">N18-U18</f>
        <v>3316.71</v>
      </c>
      <c r="W18" s="5">
        <v>0</v>
      </c>
    </row>
    <row r="19" spans="1:23" ht="22.5" customHeight="1" x14ac:dyDescent="0.25">
      <c r="B19" s="3">
        <v>14</v>
      </c>
      <c r="C19" s="2" t="s">
        <v>71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253.58</v>
      </c>
      <c r="T19" s="5">
        <v>133.22999999999999</v>
      </c>
      <c r="U19" s="5">
        <f t="shared" si="5"/>
        <v>921.81000000000006</v>
      </c>
      <c r="V19" s="10">
        <f t="shared" si="6"/>
        <v>3769.19</v>
      </c>
      <c r="W19" s="5">
        <v>0</v>
      </c>
    </row>
    <row r="20" spans="1:23" ht="24" customHeight="1" x14ac:dyDescent="0.25">
      <c r="A20" s="6"/>
      <c r="B20" s="3">
        <v>15</v>
      </c>
      <c r="C20" s="2" t="s">
        <v>72</v>
      </c>
      <c r="D20" s="2" t="s">
        <v>73</v>
      </c>
      <c r="E20" s="4" t="s">
        <v>23</v>
      </c>
      <c r="F20" s="5">
        <v>2120</v>
      </c>
      <c r="G20" s="5">
        <v>0</v>
      </c>
      <c r="H20" s="5">
        <v>0</v>
      </c>
      <c r="I20" s="5">
        <v>1000</v>
      </c>
      <c r="J20" s="5">
        <v>0</v>
      </c>
      <c r="K20" s="5">
        <v>0</v>
      </c>
      <c r="L20" s="5">
        <v>250</v>
      </c>
      <c r="M20" s="5">
        <v>0</v>
      </c>
      <c r="N20" s="5">
        <f t="shared" si="0"/>
        <v>3370</v>
      </c>
      <c r="O20" s="6"/>
      <c r="P20" s="5">
        <v>41.93</v>
      </c>
      <c r="Q20" s="5">
        <v>0</v>
      </c>
      <c r="R20" s="5">
        <v>343.2</v>
      </c>
      <c r="S20" s="5">
        <v>0</v>
      </c>
      <c r="T20" s="5">
        <v>93.6</v>
      </c>
      <c r="U20" s="5">
        <f t="shared" si="5"/>
        <v>478.73</v>
      </c>
      <c r="V20" s="10">
        <f t="shared" si="6"/>
        <v>2891.27</v>
      </c>
      <c r="W20" s="5">
        <v>0</v>
      </c>
    </row>
    <row r="21" spans="1:23" ht="27.75" customHeight="1" x14ac:dyDescent="0.25">
      <c r="B21" s="3">
        <v>16</v>
      </c>
      <c r="C21" s="2" t="s">
        <v>36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7">SUM(P21:T21)</f>
        <v>1868.17</v>
      </c>
      <c r="V21" s="10">
        <f t="shared" ref="V21:V30" si="8">N21-U21</f>
        <v>3872.83</v>
      </c>
      <c r="W21" s="5">
        <v>0</v>
      </c>
    </row>
    <row r="22" spans="1:23" ht="27.75" customHeight="1" x14ac:dyDescent="0.25">
      <c r="B22" s="3">
        <v>17</v>
      </c>
      <c r="C22" s="2" t="s">
        <v>67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1000</v>
      </c>
      <c r="K22" s="5">
        <v>0</v>
      </c>
      <c r="L22" s="5">
        <v>250</v>
      </c>
      <c r="M22" s="5">
        <v>0</v>
      </c>
      <c r="N22" s="5">
        <f t="shared" si="0"/>
        <v>5545</v>
      </c>
      <c r="O22" s="6"/>
      <c r="P22" s="5">
        <v>0</v>
      </c>
      <c r="Q22" s="5">
        <v>38.56</v>
      </c>
      <c r="R22" s="5">
        <v>635.4</v>
      </c>
      <c r="S22" s="5">
        <v>2002.59</v>
      </c>
      <c r="T22" s="5">
        <v>158.85</v>
      </c>
      <c r="U22" s="5">
        <f t="shared" si="7"/>
        <v>2835.4</v>
      </c>
      <c r="V22" s="10">
        <f>N22-U22</f>
        <v>2709.6</v>
      </c>
      <c r="W22" s="5">
        <v>0</v>
      </c>
    </row>
    <row r="23" spans="1:23" ht="27" customHeight="1" x14ac:dyDescent="0.25">
      <c r="B23" s="3">
        <v>18</v>
      </c>
      <c r="C23" s="2" t="s">
        <v>46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5332.44</v>
      </c>
      <c r="T23" s="5">
        <v>624.72</v>
      </c>
      <c r="U23" s="5">
        <f>SUM(P23:T23)</f>
        <v>10027.749999999998</v>
      </c>
      <c r="V23" s="10">
        <f t="shared" si="8"/>
        <v>11046.250000000002</v>
      </c>
      <c r="W23" s="5">
        <v>0</v>
      </c>
    </row>
    <row r="24" spans="1:23" ht="24" customHeight="1" x14ac:dyDescent="0.25">
      <c r="B24" s="3">
        <v>19</v>
      </c>
      <c r="C24" s="2" t="s">
        <v>37</v>
      </c>
      <c r="D24" s="3" t="s">
        <v>38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5223.04</v>
      </c>
      <c r="T24" s="5">
        <v>562.83000000000004</v>
      </c>
      <c r="U24" s="5">
        <f t="shared" si="7"/>
        <v>9434.6999999999989</v>
      </c>
      <c r="V24" s="10">
        <f t="shared" si="8"/>
        <v>9576.3000000000011</v>
      </c>
      <c r="W24" s="5">
        <v>0</v>
      </c>
    </row>
    <row r="25" spans="1:23" ht="30" customHeight="1" x14ac:dyDescent="0.25">
      <c r="B25" s="3">
        <v>20</v>
      </c>
      <c r="C25" s="2" t="s">
        <v>54</v>
      </c>
      <c r="D25" s="2" t="s">
        <v>55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299.73</v>
      </c>
      <c r="T25" s="5">
        <v>352.77</v>
      </c>
      <c r="U25" s="5">
        <f>SUM(P25:T25)</f>
        <v>2711.7999999999997</v>
      </c>
      <c r="V25" s="10">
        <f t="shared" si="8"/>
        <v>9297.2000000000007</v>
      </c>
      <c r="W25" s="5">
        <v>0</v>
      </c>
    </row>
    <row r="26" spans="1:23" ht="34.5" customHeight="1" x14ac:dyDescent="0.25">
      <c r="B26" s="3">
        <v>21</v>
      </c>
      <c r="C26" s="2" t="s">
        <v>40</v>
      </c>
      <c r="D26" s="2" t="s">
        <v>41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7"/>
        <v>2353.4900000000002</v>
      </c>
      <c r="V26" s="10">
        <f t="shared" si="8"/>
        <v>8731.51</v>
      </c>
      <c r="W26" s="5">
        <v>0</v>
      </c>
    </row>
    <row r="27" spans="1:23" ht="34.5" customHeight="1" x14ac:dyDescent="0.25">
      <c r="A27" s="6"/>
      <c r="B27" s="3">
        <v>22</v>
      </c>
      <c r="C27" s="2" t="s">
        <v>74</v>
      </c>
      <c r="D27" s="3" t="s">
        <v>42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7"/>
        <v>1398.33</v>
      </c>
      <c r="V27" s="10">
        <f t="shared" si="8"/>
        <v>6208.67</v>
      </c>
      <c r="W27" s="5">
        <v>0</v>
      </c>
    </row>
    <row r="28" spans="1:23" ht="24" x14ac:dyDescent="0.25">
      <c r="B28" s="3">
        <v>23</v>
      </c>
      <c r="C28" s="2" t="s">
        <v>43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882.41</v>
      </c>
      <c r="T28" s="5">
        <v>158.85</v>
      </c>
      <c r="U28" s="5">
        <f>SUM(P28:T28)</f>
        <v>1715.0299999999997</v>
      </c>
      <c r="V28" s="10">
        <f t="shared" si="8"/>
        <v>3829.9700000000003</v>
      </c>
      <c r="W28" s="5">
        <v>0</v>
      </c>
    </row>
    <row r="29" spans="1:23" ht="24.75" customHeight="1" x14ac:dyDescent="0.25">
      <c r="B29" s="3">
        <v>24</v>
      </c>
      <c r="C29" s="2" t="s">
        <v>66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2770.47</v>
      </c>
      <c r="T29" s="5">
        <v>158.85</v>
      </c>
      <c r="U29" s="5">
        <f>SUM(P29:T29)</f>
        <v>3674.2499999999995</v>
      </c>
      <c r="V29" s="10">
        <f t="shared" si="8"/>
        <v>1870.7500000000005</v>
      </c>
      <c r="W29" s="5">
        <v>0</v>
      </c>
    </row>
    <row r="30" spans="1:23" ht="24" x14ac:dyDescent="0.25">
      <c r="B30" s="3">
        <v>25</v>
      </c>
      <c r="C30" s="2" t="s">
        <v>44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8"/>
        <v>5399.01</v>
      </c>
      <c r="W30" s="5">
        <v>0</v>
      </c>
    </row>
    <row r="31" spans="1:23" ht="21.75" customHeight="1" x14ac:dyDescent="0.25">
      <c r="B31" s="3">
        <v>26</v>
      </c>
      <c r="C31" s="2" t="s">
        <v>52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1956.33</v>
      </c>
      <c r="T31" s="5">
        <v>189.75</v>
      </c>
      <c r="U31" s="5">
        <f>SUM(P31:T31)</f>
        <v>3132.3199999999997</v>
      </c>
      <c r="V31" s="10">
        <f t="shared" ref="V31" si="9">N31-U31</f>
        <v>3442.6800000000003</v>
      </c>
      <c r="W31" s="5">
        <v>0</v>
      </c>
    </row>
    <row r="32" spans="1:23" ht="25.5" customHeight="1" x14ac:dyDescent="0.25">
      <c r="B32" s="3">
        <v>27</v>
      </c>
      <c r="C32" s="2" t="s">
        <v>45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39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47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3043.26</v>
      </c>
      <c r="T34" s="5">
        <v>219.75</v>
      </c>
      <c r="U34" s="5">
        <f t="shared" si="10"/>
        <v>4434.6900000000005</v>
      </c>
      <c r="V34" s="10">
        <f t="shared" si="11"/>
        <v>3140.3099999999995</v>
      </c>
      <c r="W34" s="5">
        <v>0</v>
      </c>
    </row>
    <row r="35" spans="2:23" ht="24.75" customHeight="1" x14ac:dyDescent="0.25">
      <c r="B35" s="3">
        <v>30</v>
      </c>
      <c r="C35" s="2" t="s">
        <v>48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3787.31</v>
      </c>
      <c r="T35" s="5">
        <v>219.75</v>
      </c>
      <c r="U35" s="5">
        <f t="shared" si="10"/>
        <v>5178.74</v>
      </c>
      <c r="V35" s="10">
        <f t="shared" si="11"/>
        <v>2396.2600000000002</v>
      </c>
      <c r="W35" s="5">
        <v>0</v>
      </c>
    </row>
    <row r="36" spans="2:23" ht="24.75" customHeight="1" x14ac:dyDescent="0.25">
      <c r="B36" s="3">
        <v>31</v>
      </c>
      <c r="C36" s="2" t="s">
        <v>50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3418.28</v>
      </c>
      <c r="T36" s="5">
        <v>219.75</v>
      </c>
      <c r="U36" s="5">
        <f t="shared" si="10"/>
        <v>4809.71</v>
      </c>
      <c r="V36" s="10">
        <f t="shared" si="11"/>
        <v>2765.29</v>
      </c>
      <c r="W36" s="5">
        <v>0</v>
      </c>
    </row>
    <row r="37" spans="2:23" ht="23.25" customHeight="1" x14ac:dyDescent="0.25">
      <c r="B37" s="3">
        <v>32</v>
      </c>
      <c r="C37" s="2" t="s">
        <v>63</v>
      </c>
      <c r="D37" s="2" t="s">
        <v>55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68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1800</v>
      </c>
      <c r="K38" s="5">
        <v>0</v>
      </c>
      <c r="L38" s="5">
        <v>250</v>
      </c>
      <c r="M38" s="5">
        <v>0</v>
      </c>
      <c r="N38" s="5">
        <f t="shared" ref="N38:N39" si="12">SUM(F38:M38)</f>
        <v>6845</v>
      </c>
      <c r="O38" s="11"/>
      <c r="P38" s="5">
        <v>88.64</v>
      </c>
      <c r="Q38" s="5">
        <v>95.9</v>
      </c>
      <c r="R38" s="5">
        <v>857.35</v>
      </c>
      <c r="S38" s="5">
        <v>666.97</v>
      </c>
      <c r="T38" s="5">
        <v>197.85</v>
      </c>
      <c r="U38" s="5">
        <f>SUM(P38:T38)</f>
        <v>1906.71</v>
      </c>
      <c r="V38" s="10">
        <f t="shared" ref="V38:V39" si="13">N38-U38</f>
        <v>4938.29</v>
      </c>
      <c r="W38" s="5">
        <v>0</v>
      </c>
    </row>
    <row r="39" spans="2:23" ht="23.25" customHeight="1" x14ac:dyDescent="0.25">
      <c r="B39" s="3">
        <v>34</v>
      </c>
      <c r="C39" s="2" t="s">
        <v>69</v>
      </c>
      <c r="D39" s="2" t="s">
        <v>42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2800</v>
      </c>
      <c r="K39" s="5">
        <v>0</v>
      </c>
      <c r="L39" s="5">
        <v>250</v>
      </c>
      <c r="M39" s="5">
        <v>0</v>
      </c>
      <c r="N39" s="5">
        <f t="shared" si="12"/>
        <v>8507</v>
      </c>
      <c r="O39" s="11"/>
      <c r="P39" s="5">
        <v>110.97</v>
      </c>
      <c r="Q39" s="5">
        <v>164.56</v>
      </c>
      <c r="R39" s="5">
        <v>1155.98</v>
      </c>
      <c r="S39" s="5">
        <v>0</v>
      </c>
      <c r="T39" s="5">
        <v>247.71</v>
      </c>
      <c r="U39" s="5">
        <f>SUM(P39:T39)</f>
        <v>1679.22</v>
      </c>
      <c r="V39" s="10">
        <f t="shared" si="13"/>
        <v>6827.78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59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2019-12-18T00:51:22Z</dcterms:modified>
</cp:coreProperties>
</file>